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_Drive\MYCS\2021\GV\"/>
    </mc:Choice>
  </mc:AlternateContent>
  <bookViews>
    <workbookView xWindow="0" yWindow="0" windowWidth="16380" windowHeight="8200" tabRatio="500"/>
  </bookViews>
  <sheets>
    <sheet name="Tabelle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8" i="1" l="1"/>
  <c r="K27" i="1"/>
  <c r="L27" i="1" s="1"/>
  <c r="K24" i="1"/>
  <c r="L24" i="1" s="1"/>
  <c r="K22" i="1"/>
  <c r="L22" i="1" s="1"/>
  <c r="K21" i="1"/>
  <c r="K20" i="1"/>
  <c r="K14" i="1"/>
  <c r="K13" i="1"/>
  <c r="K11" i="1"/>
  <c r="K10" i="1"/>
  <c r="K9" i="1"/>
  <c r="K8" i="1"/>
  <c r="L17" i="1"/>
  <c r="L20" i="1"/>
  <c r="I10" i="1"/>
  <c r="I9" i="1"/>
  <c r="I25" i="1"/>
  <c r="L25" i="1" s="1"/>
  <c r="I11" i="1"/>
  <c r="I13" i="1"/>
  <c r="I12" i="1"/>
  <c r="I8" i="1"/>
  <c r="G21" i="1"/>
  <c r="G23" i="1"/>
  <c r="L23" i="1" s="1"/>
  <c r="G8" i="1"/>
  <c r="G11" i="1"/>
  <c r="E26" i="1"/>
  <c r="L26" i="1" s="1"/>
  <c r="E11" i="1"/>
  <c r="E8" i="1"/>
  <c r="E14" i="1"/>
  <c r="E13" i="1"/>
  <c r="E10" i="1"/>
  <c r="E19" i="1"/>
  <c r="L19" i="1" s="1"/>
  <c r="E15" i="1"/>
  <c r="L15" i="1" s="1"/>
  <c r="E16" i="1"/>
  <c r="L16" i="1" s="1"/>
  <c r="L10" i="1" l="1"/>
  <c r="L13" i="1"/>
  <c r="L14" i="1"/>
  <c r="L21" i="1"/>
  <c r="L8" i="1"/>
  <c r="L11" i="1"/>
  <c r="G12" i="1"/>
  <c r="L12" i="1" s="1"/>
  <c r="G9" i="1"/>
  <c r="L9" i="1" s="1"/>
</calcChain>
</file>

<file path=xl/sharedStrings.xml><?xml version="1.0" encoding="utf-8"?>
<sst xmlns="http://schemas.openxmlformats.org/spreadsheetml/2006/main" count="62" uniqueCount="53">
  <si>
    <t>Teilnehmer</t>
  </si>
  <si>
    <t>Läufe / Streicher</t>
  </si>
  <si>
    <t>Name</t>
  </si>
  <si>
    <t>Rang</t>
  </si>
  <si>
    <t>Punkte</t>
  </si>
  <si>
    <t>Total</t>
  </si>
  <si>
    <t>Dassion Stefan</t>
  </si>
  <si>
    <t>SUI 82</t>
  </si>
  <si>
    <t>Hodel Oscar</t>
  </si>
  <si>
    <t>SUI 56</t>
  </si>
  <si>
    <t>Baumgartner Hans</t>
  </si>
  <si>
    <t>SUI 40</t>
  </si>
  <si>
    <t>SUI 202</t>
  </si>
  <si>
    <t>Rogivue Christian</t>
  </si>
  <si>
    <t>WL</t>
  </si>
  <si>
    <t>Urs Blum</t>
  </si>
  <si>
    <t>Aschwanden Walter</t>
  </si>
  <si>
    <t>SUI 59</t>
  </si>
  <si>
    <t>SUI 124</t>
  </si>
  <si>
    <t>Rang 2019</t>
  </si>
  <si>
    <t>Martigny</t>
  </si>
  <si>
    <t>Lenzerheide</t>
  </si>
  <si>
    <t>Brunnen</t>
  </si>
  <si>
    <t>Sihlsee</t>
  </si>
  <si>
    <t>Rogivue Gérald</t>
  </si>
  <si>
    <t>SUI 46</t>
  </si>
  <si>
    <t>Gut Daniel</t>
  </si>
  <si>
    <t>SUI 131</t>
  </si>
  <si>
    <t>Gaudard Olivier</t>
  </si>
  <si>
    <t>SUI 12</t>
  </si>
  <si>
    <t>Spiess Oli</t>
  </si>
  <si>
    <t>SUI 246</t>
  </si>
  <si>
    <t>Scatassa Salvatore</t>
  </si>
  <si>
    <t>SUI 109</t>
  </si>
  <si>
    <t>Gross Aaron</t>
  </si>
  <si>
    <t>SUI 87</t>
  </si>
  <si>
    <t>Signer Beat</t>
  </si>
  <si>
    <t>SUI 83</t>
  </si>
  <si>
    <t>Baumgartner Urs</t>
  </si>
  <si>
    <t>Sahrhage Hanspeter</t>
  </si>
  <si>
    <t>SUI 4</t>
  </si>
  <si>
    <t>Hoffmann André</t>
  </si>
  <si>
    <t>Krieg Roland</t>
  </si>
  <si>
    <t>SUI 333</t>
  </si>
  <si>
    <t>Rohner Ernst</t>
  </si>
  <si>
    <t>Bieri Walter</t>
  </si>
  <si>
    <t>SUI 200</t>
  </si>
  <si>
    <t>SUI 357</t>
  </si>
  <si>
    <t>SUI 666</t>
  </si>
  <si>
    <t>Blatter Thomas</t>
  </si>
  <si>
    <t>SUI 60</t>
  </si>
  <si>
    <t>Ranking Regatten IOM 2021</t>
  </si>
  <si>
    <t>Segel-Nr.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</si>
</sst>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  <family val="2"/>
    </font>
    <font>
      <sz val="10"/>
      <name val="Droid Sans Devanaga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26">
    <xf numFmtId="0" fontId="0" fillId="0" borderId="0" xfId="0"/>
    <xf numFmtId="0" fontId="2" fillId="0" borderId="0" xfId="0" applyFont="1"/>
    <xf numFmtId="0" fontId="0" fillId="0" borderId="0" xfId="0" applyBorder="1"/>
    <xf numFmtId="1" fontId="0" fillId="0" borderId="0" xfId="0" applyNumberFormat="1" applyFont="1" applyBorder="1"/>
    <xf numFmtId="0" fontId="0" fillId="0" borderId="1" xfId="0" applyFont="1" applyBorder="1"/>
    <xf numFmtId="0" fontId="0" fillId="0" borderId="2" xfId="0" applyFont="1" applyBorder="1"/>
    <xf numFmtId="1" fontId="0" fillId="0" borderId="2" xfId="0" applyNumberFormat="1" applyFont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4" xfId="0" applyFont="1" applyBorder="1"/>
    <xf numFmtId="1" fontId="0" fillId="0" borderId="4" xfId="0" applyNumberFormat="1" applyFont="1" applyBorder="1"/>
    <xf numFmtId="0" fontId="0" fillId="0" borderId="0" xfId="0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/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O21" sqref="O21"/>
    </sheetView>
  </sheetViews>
  <sheetFormatPr baseColWidth="10" defaultColWidth="8.90625" defaultRowHeight="12.5"/>
  <cols>
    <col min="1" max="1" width="13.453125" style="12" customWidth="1"/>
    <col min="2" max="2" width="18.1796875" customWidth="1"/>
    <col min="3" max="3" width="8.81640625" customWidth="1"/>
    <col min="4" max="4" width="6.6328125" customWidth="1"/>
    <col min="5" max="5" width="7.90625" customWidth="1"/>
    <col min="6" max="6" width="6.6328125" style="18" customWidth="1"/>
    <col min="7" max="7" width="6.6328125" customWidth="1"/>
    <col min="8" max="8" width="6.6328125" style="18" customWidth="1"/>
    <col min="9" max="9" width="8.36328125" customWidth="1"/>
    <col min="10" max="10" width="6.6328125" style="18" customWidth="1"/>
    <col min="11" max="11" width="6.6328125" customWidth="1"/>
    <col min="12" max="12" width="7.26953125" customWidth="1"/>
    <col min="16" max="1019" width="11.54296875"/>
  </cols>
  <sheetData>
    <row r="1" spans="1:12" ht="13">
      <c r="B1" s="1" t="s">
        <v>51</v>
      </c>
    </row>
    <row r="3" spans="1:12" ht="13">
      <c r="A3" s="15"/>
      <c r="B3" s="17"/>
      <c r="C3" s="13"/>
      <c r="D3" s="25" t="s">
        <v>20</v>
      </c>
      <c r="E3" s="25"/>
      <c r="F3" s="25" t="s">
        <v>21</v>
      </c>
      <c r="G3" s="25"/>
      <c r="H3" s="25" t="s">
        <v>22</v>
      </c>
      <c r="I3" s="25"/>
      <c r="J3" s="25" t="s">
        <v>23</v>
      </c>
      <c r="K3" s="25"/>
      <c r="L3" s="13"/>
    </row>
    <row r="4" spans="1:12">
      <c r="A4" s="15"/>
      <c r="B4" s="4" t="s">
        <v>0</v>
      </c>
      <c r="C4" s="5"/>
      <c r="D4" s="5">
        <v>9</v>
      </c>
      <c r="E4" s="5"/>
      <c r="F4" s="19">
        <v>7</v>
      </c>
      <c r="G4" s="5"/>
      <c r="H4" s="19">
        <v>7</v>
      </c>
      <c r="I4" s="5"/>
      <c r="J4" s="19">
        <v>11</v>
      </c>
      <c r="K4" s="5"/>
      <c r="L4" s="13"/>
    </row>
    <row r="5" spans="1:12">
      <c r="A5" s="23" t="s">
        <v>19</v>
      </c>
      <c r="B5" s="4" t="s">
        <v>1</v>
      </c>
      <c r="C5" s="5"/>
      <c r="D5" s="5"/>
      <c r="E5" s="5"/>
      <c r="F5" s="19"/>
      <c r="G5" s="5"/>
      <c r="H5" s="19"/>
      <c r="I5" s="5"/>
      <c r="J5" s="19"/>
      <c r="K5" s="5"/>
      <c r="L5" s="13"/>
    </row>
    <row r="6" spans="1:12">
      <c r="A6" s="24"/>
      <c r="B6" s="4" t="s">
        <v>2</v>
      </c>
      <c r="C6" s="5" t="s">
        <v>52</v>
      </c>
      <c r="D6" s="5" t="s">
        <v>3</v>
      </c>
      <c r="E6" s="5" t="s">
        <v>4</v>
      </c>
      <c r="F6" s="19" t="s">
        <v>3</v>
      </c>
      <c r="G6" s="5" t="s">
        <v>4</v>
      </c>
      <c r="H6" s="19" t="s">
        <v>3</v>
      </c>
      <c r="I6" s="5" t="s">
        <v>4</v>
      </c>
      <c r="J6" s="19" t="s">
        <v>3</v>
      </c>
      <c r="K6" s="5" t="s">
        <v>4</v>
      </c>
      <c r="L6" s="13" t="s">
        <v>5</v>
      </c>
    </row>
    <row r="7" spans="1:12">
      <c r="A7" s="15"/>
      <c r="B7" s="4"/>
      <c r="C7" s="5"/>
      <c r="D7" s="5"/>
      <c r="E7" s="5"/>
      <c r="F7" s="19"/>
      <c r="G7" s="5"/>
      <c r="H7" s="19"/>
      <c r="I7" s="5"/>
      <c r="J7" s="19"/>
      <c r="K7" s="5"/>
      <c r="L7" s="13"/>
    </row>
    <row r="8" spans="1:12">
      <c r="A8" s="15">
        <v>1</v>
      </c>
      <c r="B8" s="4" t="s">
        <v>30</v>
      </c>
      <c r="C8" s="5" t="s">
        <v>31</v>
      </c>
      <c r="D8" s="5">
        <v>7</v>
      </c>
      <c r="E8" s="6">
        <f>($D$4+1-D8)/$D$4*1000</f>
        <v>333.33333333333331</v>
      </c>
      <c r="F8" s="19">
        <v>3</v>
      </c>
      <c r="G8" s="6">
        <f>($F$4+1-F8)/$F$4*1000</f>
        <v>714.28571428571433</v>
      </c>
      <c r="H8" s="19">
        <v>1</v>
      </c>
      <c r="I8" s="6">
        <f t="shared" ref="I8:I13" si="0">($H$4+1-H8)/$H$4*1000</f>
        <v>1000</v>
      </c>
      <c r="J8" s="19">
        <v>4</v>
      </c>
      <c r="K8" s="6">
        <f>($J$4+1-J8)/$J$4*1000</f>
        <v>727.27272727272725</v>
      </c>
      <c r="L8" s="14">
        <f t="shared" ref="L8:L27" si="1">SUM(E8,G8,I8,K8)</f>
        <v>2774.8917748917747</v>
      </c>
    </row>
    <row r="9" spans="1:12">
      <c r="A9" s="15">
        <v>2</v>
      </c>
      <c r="B9" s="4" t="s">
        <v>8</v>
      </c>
      <c r="C9" s="5" t="s">
        <v>9</v>
      </c>
      <c r="D9" s="5"/>
      <c r="E9" s="6"/>
      <c r="F9" s="19">
        <v>1</v>
      </c>
      <c r="G9" s="6">
        <f>($F$4+1-F9)/$F$4*1000</f>
        <v>1000</v>
      </c>
      <c r="H9" s="19">
        <v>3</v>
      </c>
      <c r="I9" s="6">
        <f t="shared" si="0"/>
        <v>714.28571428571433</v>
      </c>
      <c r="J9" s="19">
        <v>2</v>
      </c>
      <c r="K9" s="6">
        <f>($J$4+1-J9)/$J$4*1000</f>
        <v>909.09090909090901</v>
      </c>
      <c r="L9" s="14">
        <f t="shared" si="1"/>
        <v>2623.3766233766232</v>
      </c>
    </row>
    <row r="10" spans="1:12">
      <c r="A10" s="15">
        <v>3</v>
      </c>
      <c r="B10" s="4" t="s">
        <v>13</v>
      </c>
      <c r="C10" s="5" t="s">
        <v>12</v>
      </c>
      <c r="D10" s="5">
        <v>4</v>
      </c>
      <c r="E10" s="6">
        <f>($D$4+1-D10)/$D$4*1000</f>
        <v>666.66666666666663</v>
      </c>
      <c r="F10" s="19"/>
      <c r="G10" s="5"/>
      <c r="H10" s="19">
        <v>2</v>
      </c>
      <c r="I10" s="6">
        <f t="shared" si="0"/>
        <v>857.14285714285711</v>
      </c>
      <c r="J10" s="19">
        <v>1</v>
      </c>
      <c r="K10" s="6">
        <f>($J$4+1-J10)/$J$4*1000</f>
        <v>1000</v>
      </c>
      <c r="L10" s="14">
        <f t="shared" si="1"/>
        <v>2523.8095238095239</v>
      </c>
    </row>
    <row r="11" spans="1:12">
      <c r="A11" s="15">
        <v>4</v>
      </c>
      <c r="B11" s="4" t="s">
        <v>32</v>
      </c>
      <c r="C11" s="5" t="s">
        <v>33</v>
      </c>
      <c r="D11" s="5">
        <v>8</v>
      </c>
      <c r="E11" s="6">
        <f>($D$4+1-D11)/$D$4*1000</f>
        <v>222.2222222222222</v>
      </c>
      <c r="F11" s="19">
        <v>2</v>
      </c>
      <c r="G11" s="6">
        <f>($F$4+1-F11)/$F$4*1000</f>
        <v>857.14285714285711</v>
      </c>
      <c r="H11" s="19">
        <v>5</v>
      </c>
      <c r="I11" s="6">
        <f t="shared" si="0"/>
        <v>428.57142857142856</v>
      </c>
      <c r="J11" s="19">
        <v>6</v>
      </c>
      <c r="K11" s="6">
        <f>($J$4+1-J11)/$J$4*1000</f>
        <v>545.45454545454538</v>
      </c>
      <c r="L11" s="14">
        <f t="shared" si="1"/>
        <v>2053.3910533910534</v>
      </c>
    </row>
    <row r="12" spans="1:12">
      <c r="A12" s="15">
        <v>5</v>
      </c>
      <c r="B12" s="4" t="s">
        <v>10</v>
      </c>
      <c r="C12" s="5" t="s">
        <v>11</v>
      </c>
      <c r="D12" s="5"/>
      <c r="E12" s="6"/>
      <c r="F12" s="19">
        <v>4</v>
      </c>
      <c r="G12" s="6">
        <f>($F$4+1-F12)/$F$4*1000</f>
        <v>571.42857142857144</v>
      </c>
      <c r="H12" s="19">
        <v>4</v>
      </c>
      <c r="I12" s="6">
        <f t="shared" si="0"/>
        <v>571.42857142857144</v>
      </c>
      <c r="J12" s="19" t="s">
        <v>14</v>
      </c>
      <c r="K12" s="6">
        <v>800</v>
      </c>
      <c r="L12" s="14">
        <f t="shared" si="1"/>
        <v>1942.8571428571429</v>
      </c>
    </row>
    <row r="13" spans="1:12">
      <c r="A13" s="15">
        <v>6</v>
      </c>
      <c r="B13" s="4" t="s">
        <v>16</v>
      </c>
      <c r="C13" s="5" t="s">
        <v>17</v>
      </c>
      <c r="D13" s="5">
        <v>5</v>
      </c>
      <c r="E13" s="6">
        <f>($D$4+1-D13)/$D$4*1000</f>
        <v>555.55555555555554</v>
      </c>
      <c r="F13" s="19">
        <v>5</v>
      </c>
      <c r="G13" s="6"/>
      <c r="H13" s="19">
        <v>6</v>
      </c>
      <c r="I13" s="6">
        <f t="shared" si="0"/>
        <v>285.71428571428572</v>
      </c>
      <c r="J13" s="19">
        <v>3</v>
      </c>
      <c r="K13" s="6">
        <f>($J$4+1-J13)/$J$4*1000</f>
        <v>818.18181818181824</v>
      </c>
      <c r="L13" s="14">
        <f t="shared" si="1"/>
        <v>1659.4516594516595</v>
      </c>
    </row>
    <row r="14" spans="1:12">
      <c r="A14" s="15">
        <v>7</v>
      </c>
      <c r="B14" s="4" t="s">
        <v>28</v>
      </c>
      <c r="C14" s="5" t="s">
        <v>29</v>
      </c>
      <c r="D14" s="5">
        <v>6</v>
      </c>
      <c r="E14" s="6">
        <f>($D$4+1-D14)/$D$4*1000</f>
        <v>444.4444444444444</v>
      </c>
      <c r="F14" s="19"/>
      <c r="G14" s="6"/>
      <c r="H14" s="19"/>
      <c r="I14" s="6"/>
      <c r="J14" s="19">
        <v>5</v>
      </c>
      <c r="K14" s="6">
        <f>($J$4+1-J14)/$J$4*1000</f>
        <v>636.36363636363637</v>
      </c>
      <c r="L14" s="14">
        <f t="shared" si="1"/>
        <v>1080.8080808080808</v>
      </c>
    </row>
    <row r="15" spans="1:12">
      <c r="A15" s="15">
        <v>8</v>
      </c>
      <c r="B15" s="4" t="s">
        <v>6</v>
      </c>
      <c r="C15" s="5" t="s">
        <v>7</v>
      </c>
      <c r="D15" s="5">
        <v>1</v>
      </c>
      <c r="E15" s="6">
        <f>($D$4+1-D15)/$D$4*1000</f>
        <v>1000</v>
      </c>
      <c r="F15" s="19"/>
      <c r="G15" s="6"/>
      <c r="H15" s="19"/>
      <c r="I15" s="6"/>
      <c r="J15" s="22"/>
      <c r="K15" s="6"/>
      <c r="L15" s="14">
        <f t="shared" si="1"/>
        <v>1000</v>
      </c>
    </row>
    <row r="16" spans="1:12">
      <c r="A16" s="15">
        <v>9</v>
      </c>
      <c r="B16" s="4" t="s">
        <v>24</v>
      </c>
      <c r="C16" s="5" t="s">
        <v>25</v>
      </c>
      <c r="D16" s="5">
        <v>2</v>
      </c>
      <c r="E16" s="6">
        <f>($D$4+1-D16)/$D$4*1000</f>
        <v>888.8888888888888</v>
      </c>
      <c r="F16" s="19"/>
      <c r="G16" s="6"/>
      <c r="H16" s="19"/>
      <c r="I16" s="6"/>
      <c r="J16" s="19"/>
      <c r="K16" s="6"/>
      <c r="L16" s="14">
        <f t="shared" si="1"/>
        <v>888.8888888888888</v>
      </c>
    </row>
    <row r="17" spans="1:12">
      <c r="A17" s="15">
        <v>10</v>
      </c>
      <c r="B17" s="4" t="s">
        <v>15</v>
      </c>
      <c r="C17" s="5" t="s">
        <v>18</v>
      </c>
      <c r="D17" s="5"/>
      <c r="E17" s="6"/>
      <c r="F17" s="19"/>
      <c r="G17" s="5"/>
      <c r="H17" s="19" t="s">
        <v>14</v>
      </c>
      <c r="I17" s="5">
        <v>800</v>
      </c>
      <c r="J17" s="19"/>
      <c r="K17" s="6"/>
      <c r="L17" s="14">
        <f t="shared" si="1"/>
        <v>800</v>
      </c>
    </row>
    <row r="18" spans="1:12">
      <c r="A18" s="16">
        <v>11</v>
      </c>
      <c r="B18" s="4" t="s">
        <v>49</v>
      </c>
      <c r="C18" s="5" t="s">
        <v>50</v>
      </c>
      <c r="D18" s="5"/>
      <c r="E18" s="6"/>
      <c r="F18" s="19" t="s">
        <v>14</v>
      </c>
      <c r="G18" s="6">
        <v>800</v>
      </c>
      <c r="H18" s="19"/>
      <c r="I18" s="5"/>
      <c r="J18" s="19"/>
      <c r="K18" s="5"/>
      <c r="L18" s="14">
        <f t="shared" si="1"/>
        <v>800</v>
      </c>
    </row>
    <row r="19" spans="1:12">
      <c r="A19" s="15">
        <v>12</v>
      </c>
      <c r="B19" s="7" t="s">
        <v>26</v>
      </c>
      <c r="C19" s="8" t="s">
        <v>27</v>
      </c>
      <c r="D19" s="5">
        <v>3</v>
      </c>
      <c r="E19" s="6">
        <f>($D$4+1-D19)/$D$4*1000</f>
        <v>777.77777777777783</v>
      </c>
      <c r="F19" s="19"/>
      <c r="G19" s="5"/>
      <c r="H19" s="19"/>
      <c r="I19" s="5"/>
      <c r="J19" s="19"/>
      <c r="K19" s="6"/>
      <c r="L19" s="14">
        <f t="shared" si="1"/>
        <v>777.77777777777783</v>
      </c>
    </row>
    <row r="20" spans="1:12">
      <c r="A20" s="15">
        <v>13</v>
      </c>
      <c r="B20" s="4" t="s">
        <v>42</v>
      </c>
      <c r="C20" s="5" t="s">
        <v>7</v>
      </c>
      <c r="D20" s="5"/>
      <c r="E20" s="6"/>
      <c r="F20" s="19"/>
      <c r="G20" s="6"/>
      <c r="H20" s="19"/>
      <c r="I20" s="6"/>
      <c r="J20" s="19">
        <v>7</v>
      </c>
      <c r="K20" s="6">
        <f>($J$4+1-J20)/$J$4*1000</f>
        <v>454.5454545454545</v>
      </c>
      <c r="L20" s="14">
        <f t="shared" si="1"/>
        <v>454.5454545454545</v>
      </c>
    </row>
    <row r="21" spans="1:12">
      <c r="A21" s="15">
        <v>14</v>
      </c>
      <c r="B21" s="4" t="s">
        <v>38</v>
      </c>
      <c r="C21" s="5" t="s">
        <v>48</v>
      </c>
      <c r="D21" s="5"/>
      <c r="E21" s="6"/>
      <c r="F21" s="19">
        <v>7</v>
      </c>
      <c r="G21" s="6">
        <f>($F$4+1-F21)/$F$4*1000</f>
        <v>142.85714285714286</v>
      </c>
      <c r="H21" s="19"/>
      <c r="I21" s="5"/>
      <c r="J21" s="19">
        <v>9</v>
      </c>
      <c r="K21" s="6">
        <f>($J$4+1-J21)/$J$4*1000</f>
        <v>272.72727272727269</v>
      </c>
      <c r="L21" s="14">
        <f t="shared" si="1"/>
        <v>415.58441558441552</v>
      </c>
    </row>
    <row r="22" spans="1:12">
      <c r="A22" s="15">
        <v>15</v>
      </c>
      <c r="B22" s="4" t="s">
        <v>41</v>
      </c>
      <c r="C22" s="5" t="s">
        <v>43</v>
      </c>
      <c r="D22" s="5"/>
      <c r="E22" s="5"/>
      <c r="F22" s="19"/>
      <c r="G22" s="5"/>
      <c r="H22" s="19"/>
      <c r="I22" s="6"/>
      <c r="J22" s="19">
        <v>8</v>
      </c>
      <c r="K22" s="6">
        <f>($J$4+1-J22)/$J$4*1000</f>
        <v>363.63636363636363</v>
      </c>
      <c r="L22" s="14">
        <f t="shared" si="1"/>
        <v>363.63636363636363</v>
      </c>
    </row>
    <row r="23" spans="1:12">
      <c r="A23" s="15">
        <v>16</v>
      </c>
      <c r="B23" s="4" t="s">
        <v>36</v>
      </c>
      <c r="C23" s="5" t="s">
        <v>37</v>
      </c>
      <c r="D23" s="5"/>
      <c r="E23" s="6"/>
      <c r="F23" s="19">
        <v>6</v>
      </c>
      <c r="G23" s="6">
        <f>($F$4+1-F23)/$F$4*1000</f>
        <v>285.71428571428572</v>
      </c>
      <c r="H23" s="19"/>
      <c r="I23" s="6"/>
      <c r="J23" s="19"/>
      <c r="K23" s="6"/>
      <c r="L23" s="14">
        <f t="shared" si="1"/>
        <v>285.71428571428572</v>
      </c>
    </row>
    <row r="24" spans="1:12">
      <c r="A24" s="15">
        <v>17</v>
      </c>
      <c r="B24" s="4" t="s">
        <v>44</v>
      </c>
      <c r="C24" s="5" t="s">
        <v>46</v>
      </c>
      <c r="D24" s="5"/>
      <c r="E24" s="6"/>
      <c r="F24" s="19"/>
      <c r="G24" s="5"/>
      <c r="H24" s="19"/>
      <c r="I24" s="5"/>
      <c r="J24" s="19">
        <v>10</v>
      </c>
      <c r="K24" s="6">
        <f>($J$4+1-J24)/$J$4*1000</f>
        <v>181.81818181818181</v>
      </c>
      <c r="L24" s="14">
        <f t="shared" si="1"/>
        <v>181.81818181818181</v>
      </c>
    </row>
    <row r="25" spans="1:12" s="2" customFormat="1">
      <c r="A25" s="15">
        <v>18</v>
      </c>
      <c r="B25" s="4" t="s">
        <v>39</v>
      </c>
      <c r="C25" s="5" t="s">
        <v>40</v>
      </c>
      <c r="D25" s="5"/>
      <c r="E25" s="6"/>
      <c r="F25" s="19"/>
      <c r="G25" s="5"/>
      <c r="H25" s="19">
        <v>7</v>
      </c>
      <c r="I25" s="6">
        <f>($H$4+1-H25)/$H$4*1000</f>
        <v>142.85714285714286</v>
      </c>
      <c r="J25" s="19"/>
      <c r="K25" s="6"/>
      <c r="L25" s="14">
        <f t="shared" si="1"/>
        <v>142.85714285714286</v>
      </c>
    </row>
    <row r="26" spans="1:12" s="2" customFormat="1">
      <c r="A26" s="15">
        <v>19</v>
      </c>
      <c r="B26" s="9" t="s">
        <v>34</v>
      </c>
      <c r="C26" s="10" t="s">
        <v>35</v>
      </c>
      <c r="D26" s="10">
        <v>9</v>
      </c>
      <c r="E26" s="11">
        <f>($D$4+1-D26)/$D$4*1000</f>
        <v>111.1111111111111</v>
      </c>
      <c r="F26" s="20"/>
      <c r="G26" s="5"/>
      <c r="H26" s="20"/>
      <c r="I26" s="11"/>
      <c r="J26" s="20"/>
      <c r="K26" s="6"/>
      <c r="L26" s="14">
        <f t="shared" si="1"/>
        <v>111.1111111111111</v>
      </c>
    </row>
    <row r="27" spans="1:12" s="2" customFormat="1">
      <c r="A27" s="16">
        <v>20</v>
      </c>
      <c r="B27" s="9" t="s">
        <v>45</v>
      </c>
      <c r="C27" s="10" t="s">
        <v>47</v>
      </c>
      <c r="D27" s="10"/>
      <c r="E27" s="11"/>
      <c r="F27" s="20"/>
      <c r="G27" s="10"/>
      <c r="H27" s="20"/>
      <c r="I27" s="11"/>
      <c r="J27" s="20">
        <v>11</v>
      </c>
      <c r="K27" s="11">
        <f>($J$4+1-J27)/$J$4*1000</f>
        <v>90.909090909090907</v>
      </c>
      <c r="L27" s="14">
        <f t="shared" si="1"/>
        <v>90.909090909090907</v>
      </c>
    </row>
    <row r="28" spans="1:12" s="2" customFormat="1">
      <c r="A28" s="16"/>
      <c r="B28" s="9"/>
      <c r="C28" s="10"/>
      <c r="D28" s="10"/>
      <c r="E28" s="11"/>
      <c r="F28" s="20"/>
      <c r="G28" s="11"/>
      <c r="H28" s="20"/>
      <c r="I28" s="5"/>
      <c r="J28" s="20"/>
      <c r="K28" s="10"/>
      <c r="L28" s="14"/>
    </row>
    <row r="29" spans="1:12" s="2" customFormat="1">
      <c r="A29" s="16"/>
      <c r="B29" s="4"/>
      <c r="C29" s="5"/>
      <c r="D29" s="5"/>
      <c r="E29" s="6"/>
      <c r="F29" s="19"/>
      <c r="G29" s="5"/>
      <c r="H29" s="19"/>
      <c r="I29" s="6"/>
      <c r="J29" s="19"/>
      <c r="K29" s="6"/>
      <c r="L29" s="14"/>
    </row>
    <row r="30" spans="1:12">
      <c r="B30" s="2"/>
      <c r="C30" s="2"/>
      <c r="D30" s="2"/>
      <c r="E30" s="3"/>
      <c r="F30" s="21"/>
      <c r="G30" s="2"/>
      <c r="H30" s="21"/>
      <c r="I30" s="3"/>
      <c r="J30" s="21"/>
      <c r="K30" s="2"/>
      <c r="L30" s="2"/>
    </row>
  </sheetData>
  <sortState ref="A8:L27">
    <sortCondition descending="1" ref="L8:L27"/>
  </sortState>
  <mergeCells count="5">
    <mergeCell ref="A5:A6"/>
    <mergeCell ref="J3:K3"/>
    <mergeCell ref="D3:E3"/>
    <mergeCell ref="F3:G3"/>
    <mergeCell ref="H3:I3"/>
  </mergeCells>
  <printOptions horizontalCentered="1" verticalCentered="1"/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 r:id="rId1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</dc:creator>
  <dc:description/>
  <cp:lastModifiedBy>Hans Baumgartner</cp:lastModifiedBy>
  <cp:revision>31</cp:revision>
  <cp:lastPrinted>2018-12-23T12:20:05Z</cp:lastPrinted>
  <dcterms:created xsi:type="dcterms:W3CDTF">2015-10-01T23:08:47Z</dcterms:created>
  <dcterms:modified xsi:type="dcterms:W3CDTF">2021-11-25T09:57:09Z</dcterms:modified>
  <dc:language>de-CH</dc:language>
</cp:coreProperties>
</file>